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8455" windowHeight="1453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20" i="1"/>
  <c r="G18"/>
  <c r="F16"/>
  <c r="G5" s="1"/>
  <c r="G14"/>
  <c r="G12"/>
  <c r="G10"/>
  <c r="G9"/>
  <c r="G8"/>
  <c r="G7"/>
  <c r="G6"/>
  <c r="F6"/>
  <c r="F8"/>
  <c r="F10"/>
  <c r="F12"/>
  <c r="F14"/>
  <c r="E6"/>
  <c r="E7"/>
  <c r="F7" s="1"/>
  <c r="E8"/>
  <c r="E9"/>
  <c r="F9" s="1"/>
  <c r="E10"/>
  <c r="E11"/>
  <c r="F11" s="1"/>
  <c r="E12"/>
  <c r="E13"/>
  <c r="F13" s="1"/>
  <c r="E14"/>
  <c r="E5"/>
  <c r="F5" s="1"/>
  <c r="G11" l="1"/>
  <c r="G13"/>
  <c r="G16" l="1"/>
</calcChain>
</file>

<file path=xl/sharedStrings.xml><?xml version="1.0" encoding="utf-8"?>
<sst xmlns="http://schemas.openxmlformats.org/spreadsheetml/2006/main" count="4" uniqueCount="4">
  <si>
    <t>Mass (g)</t>
  </si>
  <si>
    <t>Radius (mm)</t>
  </si>
  <si>
    <t>Volume (cm3)</t>
  </si>
  <si>
    <t>Density (g cm-3)</t>
  </si>
</sst>
</file>

<file path=xl/styles.xml><?xml version="1.0" encoding="utf-8"?>
<styleSheet xmlns="http://schemas.openxmlformats.org/spreadsheetml/2006/main">
  <numFmts count="4">
    <numFmt numFmtId="164" formatCode="0.0000000000E+00"/>
    <numFmt numFmtId="166" formatCode="0.000"/>
    <numFmt numFmtId="167" formatCode="0.0000"/>
    <numFmt numFmtId="168" formatCode="0.000E+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6" fontId="0" fillId="0" borderId="0" xfId="0" applyNumberFormat="1"/>
    <xf numFmtId="167" fontId="0" fillId="0" borderId="0" xfId="0" applyNumberFormat="1"/>
    <xf numFmtId="11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G20"/>
  <sheetViews>
    <sheetView tabSelected="1" workbookViewId="0">
      <selection activeCell="G20" sqref="G20"/>
    </sheetView>
  </sheetViews>
  <sheetFormatPr baseColWidth="10" defaultRowHeight="15"/>
  <cols>
    <col min="3" max="3" width="13.5703125" bestFit="1" customWidth="1"/>
    <col min="4" max="4" width="12.140625" bestFit="1" customWidth="1"/>
    <col min="5" max="6" width="16.7109375" bestFit="1" customWidth="1"/>
  </cols>
  <sheetData>
    <row r="4" spans="3:7">
      <c r="C4" t="s">
        <v>0</v>
      </c>
      <c r="D4" t="s">
        <v>1</v>
      </c>
      <c r="E4" t="s">
        <v>2</v>
      </c>
      <c r="F4" t="s">
        <v>3</v>
      </c>
    </row>
    <row r="5" spans="3:7">
      <c r="C5">
        <v>47.6</v>
      </c>
      <c r="D5">
        <v>13.21</v>
      </c>
      <c r="E5" s="2">
        <f>4/3*PI()*(D5*0.1)^3</f>
        <v>9.6559956656786099</v>
      </c>
      <c r="F5" s="2">
        <f>C5/E5</f>
        <v>4.9295796775458411</v>
      </c>
      <c r="G5" s="4">
        <f>(F16-F5)^2</f>
        <v>1.1282747464656381E-3</v>
      </c>
    </row>
    <row r="6" spans="3:7">
      <c r="C6">
        <v>48.993000000000002</v>
      </c>
      <c r="D6">
        <v>13.26</v>
      </c>
      <c r="E6" s="2">
        <f t="shared" ref="E6:E14" si="0">4/3*PI()*(D6*0.1)^3</f>
        <v>9.766055353383182</v>
      </c>
      <c r="F6" s="2">
        <f t="shared" ref="F6:F14" si="1">C6/E6</f>
        <v>5.0166621247981888</v>
      </c>
      <c r="G6" s="4">
        <f>(F16-F6)^2</f>
        <v>2.8614631787990921E-3</v>
      </c>
    </row>
    <row r="7" spans="3:7">
      <c r="C7">
        <v>49.116999999999997</v>
      </c>
      <c r="D7">
        <v>13.31</v>
      </c>
      <c r="E7" s="2">
        <f t="shared" si="0"/>
        <v>9.8769481914594905</v>
      </c>
      <c r="F7" s="2">
        <f t="shared" si="1"/>
        <v>4.9728923396065836</v>
      </c>
      <c r="G7" s="4">
        <f>(F16-F7)^2</f>
        <v>9.4534022793403734E-5</v>
      </c>
    </row>
    <row r="8" spans="3:7">
      <c r="C8">
        <v>47.433999999999997</v>
      </c>
      <c r="D8">
        <v>13.27</v>
      </c>
      <c r="E8" s="2">
        <f t="shared" si="0"/>
        <v>9.7881671684377363</v>
      </c>
      <c r="F8" s="2">
        <f t="shared" si="1"/>
        <v>4.846055362943992</v>
      </c>
      <c r="G8" s="4">
        <f>(F16-F8)^2</f>
        <v>1.3715716126360085E-2</v>
      </c>
    </row>
    <row r="9" spans="3:7">
      <c r="C9">
        <v>48.780999999999999</v>
      </c>
      <c r="D9">
        <v>13.18</v>
      </c>
      <c r="E9" s="2">
        <f t="shared" si="0"/>
        <v>9.5903584583317496</v>
      </c>
      <c r="F9" s="2">
        <f t="shared" si="1"/>
        <v>5.0864626397380244</v>
      </c>
      <c r="G9" s="4">
        <f>(F16-F9)^2</f>
        <v>1.5201203540800283E-2</v>
      </c>
    </row>
    <row r="10" spans="3:7">
      <c r="C10">
        <v>49.780999999999999</v>
      </c>
      <c r="D10">
        <v>13.2</v>
      </c>
      <c r="E10" s="2">
        <f t="shared" si="0"/>
        <v>9.6340834297221463</v>
      </c>
      <c r="F10" s="2">
        <f t="shared" si="1"/>
        <v>5.1671755142186599</v>
      </c>
      <c r="G10" s="4">
        <f>(F16-F10)^2</f>
        <v>4.1618462498343348E-2</v>
      </c>
    </row>
    <row r="11" spans="3:7">
      <c r="C11">
        <v>47.249000000000002</v>
      </c>
      <c r="D11">
        <v>13.37</v>
      </c>
      <c r="E11" s="2">
        <f t="shared" si="0"/>
        <v>10.011123779004198</v>
      </c>
      <c r="F11" s="2">
        <f t="shared" si="1"/>
        <v>4.7196499656804605</v>
      </c>
      <c r="G11" s="4">
        <f>(F16-F11)^2</f>
        <v>5.93017532567231E-2</v>
      </c>
    </row>
    <row r="12" spans="3:7">
      <c r="C12">
        <v>48.576000000000001</v>
      </c>
      <c r="D12">
        <v>13.22</v>
      </c>
      <c r="E12" s="2">
        <f t="shared" si="0"/>
        <v>9.6779411019862316</v>
      </c>
      <c r="F12" s="2">
        <f t="shared" si="1"/>
        <v>5.0192493928311475</v>
      </c>
      <c r="G12" s="4">
        <f>(F16-F12)^2</f>
        <v>3.1449567607932543E-3</v>
      </c>
    </row>
    <row r="13" spans="3:7">
      <c r="C13">
        <v>49.384</v>
      </c>
      <c r="D13">
        <v>13.38</v>
      </c>
      <c r="E13" s="2">
        <f t="shared" si="0"/>
        <v>10.03360383898324</v>
      </c>
      <c r="F13" s="2">
        <f t="shared" si="1"/>
        <v>4.9218606586927347</v>
      </c>
      <c r="G13" s="4">
        <f>(F16-F13)^2</f>
        <v>1.7064186164060147E-3</v>
      </c>
    </row>
    <row r="14" spans="3:7">
      <c r="C14">
        <v>49.465000000000003</v>
      </c>
      <c r="D14">
        <v>13.36</v>
      </c>
      <c r="E14" s="2">
        <f t="shared" si="0"/>
        <v>9.9886773215001803</v>
      </c>
      <c r="F14" s="2">
        <f t="shared" si="1"/>
        <v>4.9521071116722135</v>
      </c>
      <c r="G14" s="4">
        <f>(F16-F14)^2</f>
        <v>1.2237596586781927E-4</v>
      </c>
    </row>
    <row r="16" spans="3:7">
      <c r="E16" s="1"/>
      <c r="F16" s="3">
        <f>AVERAGE(F5:F14)</f>
        <v>4.9631694787727856</v>
      </c>
      <c r="G16" s="5">
        <f>SUM(G5:G14)/4</f>
        <v>3.4723789678338016E-2</v>
      </c>
    </row>
    <row r="17" spans="3:7">
      <c r="C17" s="2"/>
      <c r="E17" s="2"/>
      <c r="F17" s="3"/>
    </row>
    <row r="18" spans="3:7">
      <c r="G18">
        <f>SQRT(G16)</f>
        <v>0.18634320400362878</v>
      </c>
    </row>
    <row r="20" spans="3:7">
      <c r="G20">
        <f>G18/SQRT(10)</f>
        <v>5.8926895114487413E-2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twik</dc:creator>
  <cp:lastModifiedBy>twik</cp:lastModifiedBy>
  <dcterms:created xsi:type="dcterms:W3CDTF">2008-11-24T17:53:15Z</dcterms:created>
  <dcterms:modified xsi:type="dcterms:W3CDTF">2008-11-24T18:59:39Z</dcterms:modified>
</cp:coreProperties>
</file>